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1 - UMB\TRAVAUX\ACCORD-CADRE\25_BORNES_ELECTRIQUES\DCE\"/>
    </mc:Choice>
  </mc:AlternateContent>
  <bookViews>
    <workbookView xWindow="48" yWindow="-18120" windowWidth="29040" windowHeight="17520" activeTab="1"/>
  </bookViews>
  <sheets>
    <sheet name="BPU" sheetId="2" r:id="rId1"/>
    <sheet name="CHANTIER_TYPE" sheetId="1" r:id="rId2"/>
  </sheets>
  <definedNames>
    <definedName name="_xlnm._FilterDatabase" localSheetId="0" hidden="1">BPU!$A$8:$C$71</definedName>
    <definedName name="_xlnm._FilterDatabase" localSheetId="1" hidden="1">CHANTIER_TYPE!$A$8:$J$71</definedName>
    <definedName name="_xlnm.Print_Area" localSheetId="0">BPU!$A$1:$C$71</definedName>
    <definedName name="_xlnm.Print_Area" localSheetId="1">CHANTIER_TYPE!$A$1:$J$73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9" i="1" l="1"/>
  <c r="D68" i="1"/>
  <c r="D67" i="1"/>
  <c r="D66" i="1"/>
  <c r="D65" i="1"/>
  <c r="D63" i="1"/>
  <c r="D62" i="1"/>
  <c r="D61" i="1"/>
  <c r="D60" i="1"/>
  <c r="D59" i="1"/>
  <c r="D57" i="1"/>
  <c r="D56" i="1"/>
  <c r="D55" i="1"/>
  <c r="D54" i="1"/>
  <c r="D52" i="1"/>
  <c r="D51" i="1"/>
  <c r="D50" i="1"/>
  <c r="D49" i="1"/>
  <c r="D48" i="1"/>
  <c r="D47" i="1"/>
  <c r="D46" i="1"/>
  <c r="D45" i="1"/>
  <c r="D44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8" i="1"/>
  <c r="D27" i="1"/>
  <c r="D26" i="1"/>
  <c r="D25" i="1"/>
  <c r="D23" i="1"/>
  <c r="D22" i="1"/>
  <c r="D21" i="1"/>
  <c r="D20" i="1"/>
  <c r="D19" i="1"/>
  <c r="D18" i="1"/>
  <c r="D17" i="1"/>
  <c r="D16" i="1"/>
  <c r="D15" i="1"/>
  <c r="D14" i="1"/>
  <c r="D12" i="1"/>
  <c r="D11" i="1"/>
  <c r="J32" i="1"/>
  <c r="I32" i="1"/>
  <c r="H32" i="1"/>
  <c r="D10" i="1" l="1"/>
  <c r="E16" i="1" l="1"/>
  <c r="E68" i="1"/>
  <c r="E20" i="1"/>
  <c r="E60" i="1"/>
  <c r="E46" i="1"/>
  <c r="E12" i="1"/>
  <c r="E11" i="1"/>
  <c r="E10" i="1"/>
  <c r="E22" i="1"/>
  <c r="E21" i="1"/>
  <c r="E19" i="1"/>
  <c r="E18" i="1"/>
  <c r="E17" i="1"/>
  <c r="E15" i="1"/>
  <c r="E14" i="1"/>
  <c r="E28" i="1"/>
  <c r="E27" i="1"/>
  <c r="E26" i="1"/>
  <c r="E25" i="1"/>
  <c r="E41" i="1"/>
  <c r="E40" i="1"/>
  <c r="E39" i="1"/>
  <c r="E38" i="1"/>
  <c r="E37" i="1"/>
  <c r="E36" i="1"/>
  <c r="E35" i="1"/>
  <c r="E34" i="1"/>
  <c r="E33" i="1"/>
  <c r="E32" i="1"/>
  <c r="E31" i="1"/>
  <c r="E30" i="1"/>
  <c r="E52" i="1"/>
  <c r="E51" i="1"/>
  <c r="E50" i="1"/>
  <c r="E49" i="1"/>
  <c r="E48" i="1"/>
  <c r="E47" i="1"/>
  <c r="E45" i="1"/>
  <c r="E43" i="1"/>
  <c r="E54" i="1"/>
  <c r="E55" i="1"/>
  <c r="E56" i="1"/>
  <c r="E57" i="1"/>
  <c r="E65" i="1"/>
  <c r="E61" i="1"/>
  <c r="E62" i="1" l="1"/>
  <c r="E66" i="1"/>
  <c r="E63" i="1"/>
  <c r="E67" i="1"/>
  <c r="E69" i="1"/>
  <c r="E44" i="1"/>
  <c r="E23" i="1"/>
  <c r="E59" i="1"/>
  <c r="E72" i="1" l="1"/>
  <c r="E73" i="1" s="1"/>
</calcChain>
</file>

<file path=xl/sharedStrings.xml><?xml version="1.0" encoding="utf-8"?>
<sst xmlns="http://schemas.openxmlformats.org/spreadsheetml/2006/main" count="239" uniqueCount="78">
  <si>
    <t>Désignation</t>
  </si>
  <si>
    <t>Unité</t>
  </si>
  <si>
    <t>PU (HT)</t>
  </si>
  <si>
    <t>Etudes</t>
  </si>
  <si>
    <t>Forfait Etude et dossier des ouvrages exécutés par station : Visite de site, réalisation des documents décrits dans le CCTP et DOE</t>
  </si>
  <si>
    <t>Ft</t>
  </si>
  <si>
    <t>Passage d'un bureau de contrôle sur une station</t>
  </si>
  <si>
    <t>Consuel IRVE</t>
  </si>
  <si>
    <t>Fourniture et pose des bornes</t>
  </si>
  <si>
    <t>Fourniture, Pose, Raccordement, Mise en service et Intégration dans la supervision d'une borne AC communicante - 1 Pdc (7 kW) - Fixation sur pied</t>
  </si>
  <si>
    <t>ens</t>
  </si>
  <si>
    <t>Fourniture, Pose, Raccordement, Mise en service et Intégration dans la supervision d'une borne AC communicante - 1 Pdc (22 kW) - Fixation sur pied</t>
  </si>
  <si>
    <t>Fourniture, Pose, Raccordement, Mise en service  et Intégration dans la supervision d'une borne AC communicante - 2 Pdc (7 kW) - Fixation sur pied - Modèle équivalent à la borne Green Up Premium</t>
  </si>
  <si>
    <t>Fourniture, Pose, Raccordement, Mise en service  et Intégration dans la supervision d'une borne AC communicante - 2 Pdc (7 kW) - Fixation sur pied - Modèle alternatif</t>
  </si>
  <si>
    <t>Fourniture, Pose, Raccordement, Mise en service  et Intégration dans la supervision d'une borne AC communicante - 2 Pdc (22 kW) - Fixation sur pied</t>
  </si>
  <si>
    <t>Fourniture, Pose, Raccordement, Mise en service et Intégration dans la supervision d'une borne DC communicante - 1 Pdc (24 kW DC) avec câble CCS attaché - Fixation sur pied</t>
  </si>
  <si>
    <t>Fourniture, pose et mise en service d'un lecteur TPE</t>
  </si>
  <si>
    <t>Mise en place de la gestion énergétique statique pour une station de recharge</t>
  </si>
  <si>
    <t>Création, fourniture et pose d'un Sticker borne intégrant parcours utilisateur et grille tarifaire</t>
  </si>
  <si>
    <t>u</t>
  </si>
  <si>
    <t>Fourniture, paramétrage et envoie d'un badge RFID</t>
  </si>
  <si>
    <t>Fourniture et pose du matériel électrique</t>
  </si>
  <si>
    <t xml:space="preserve">Fourniture et pose d'un tableau divisionnaire 120A triphasé pouvant accueillir 9 départs monophasés 40A+différentiel incluant inter-sectionneur et répartiteur - Fixation murale </t>
  </si>
  <si>
    <t>Fourniture et pose d'un tableau divisionnaire 240A triphasé pouvant accueillir 18 départs monophasés 40A+différentiel incluant inter-sectionneur et répartiteur - Fixation murale</t>
  </si>
  <si>
    <t>Fourniture et pose d'une Armoire divisionnaire 120A triphasé pouvant accueillir 9 départs monophasés 40A+différentiel incluant inter-sectionneur et répartiteur - Fixation sur socle béton</t>
  </si>
  <si>
    <t>Fourniture et pose d'une Armoire divisionnaire 240A triphasé pouvant accueillir 18 départs monophasés 40A+différentiel incluant inter-sectionneur et répartiteur - Fixation sur socle béton</t>
  </si>
  <si>
    <t>Protections électriques</t>
  </si>
  <si>
    <t>Fourniture et pose d'un départ pour borne 7 kW AC: Disjoncteur P+N 40A (courbe C, ICC 10 kA) + différentiel 30mA Asi</t>
  </si>
  <si>
    <t>Fourniture et pose d'un départ pour borne 7 kW AC: Disjoncteur P+N 40A (courbe C, ICC 20 kA) + différentiel 30mA Asi</t>
  </si>
  <si>
    <t>Fourniture et pose d'un départ pour borne 22 kW AC : Disjoncteur 4P 40A  (courbe C, ICC 10 kA) + différentiel 30mA Asi</t>
  </si>
  <si>
    <t>Fourniture et pose d'un départ pour borne 22 kW AC : Disjoncteur 4P 40A  (courbe C, ICC 20 kA) + différentiel 30mA Asi</t>
  </si>
  <si>
    <t>Fourniture et pose d'un disjoncteur 2P 80A (courbe C, ICC 10 kA) + diff 300mA AC [s]</t>
  </si>
  <si>
    <t>Fourniture et pose d'un disjoncteur 2P 80A (courbe C, ICC 20 kA) + diff 300mA AC [s]</t>
  </si>
  <si>
    <t>Fourniture et pose d'un disjoncteur 4P 63A (courbe C, ICC 10 kA) + diff 300mA AC [s]</t>
  </si>
  <si>
    <t>Fourniture et pose d'un disjoncteur 4P 63A (courbe C, ICC 20 kA) + diff 300mA AC [s]</t>
  </si>
  <si>
    <t>Fourniture et pose d'un disjoncteur 4P 80A (courbe C, ICC 10 kA) + diff 300mA AC [s]</t>
  </si>
  <si>
    <t>Fourniture et pose d'un disjoncteur 4P 80A (courbe C, ICC 20 kA) + diff 300mA AC [s]</t>
  </si>
  <si>
    <t>Fourniture et pose d'un disjoncteur 4P 100A (courbe C, ICC 10 kA) + diff 300mA A [s]</t>
  </si>
  <si>
    <t>Fourniture et pose d'un disjoncteur 4P 100A (courbe C, ICC 20 kA) + diff 300mA A [s]</t>
  </si>
  <si>
    <t>Fourniture et pose de câbles</t>
  </si>
  <si>
    <t>Fourniture et pose U1000RO2V 3G4 mm²</t>
  </si>
  <si>
    <t>ml</t>
  </si>
  <si>
    <t xml:space="preserve">Fourniture et pose U1000RO2V 3G6 mm² </t>
  </si>
  <si>
    <t>Fourniture et pose U1000RO2V 3G10 mm²</t>
  </si>
  <si>
    <t xml:space="preserve">Fourniture et pose U1000RO2V 3G16 mm² </t>
  </si>
  <si>
    <t>Fourniture et pose U1000RO2V 5G4 mm²</t>
  </si>
  <si>
    <t>Fourniture et pose U1000RO2V 5G6 mm²</t>
  </si>
  <si>
    <t>Fourniture et pose U1000RO2V 5G10 mm²</t>
  </si>
  <si>
    <t xml:space="preserve">Fourniture et pose U1000RO2V 5G16 mm² </t>
  </si>
  <si>
    <t xml:space="preserve">Fourniture et pose U1000RO2V 5G25 mm² </t>
  </si>
  <si>
    <t>Fourniture et pose U1000RO2V 5G35 mm²</t>
  </si>
  <si>
    <t>Accessoires élec et communication</t>
  </si>
  <si>
    <t>Fourniture, pose et raccordement Switch modulaire 5 ports</t>
  </si>
  <si>
    <t xml:space="preserve">Fourniture, pose et raccordement d'un câble Ethernet cat 6 </t>
  </si>
  <si>
    <t>Fourniture et pose d'un kit de communication pour bornes existantes (modèle Green-Up Premium Ref : 059013) et intégration dans le logiciel de supervision/exploitation</t>
  </si>
  <si>
    <t xml:space="preserve">Maintenance </t>
  </si>
  <si>
    <t>Maintenance préventive de l'installation - Forfait déplacement par site</t>
  </si>
  <si>
    <t>Maintenance préventive par point de charge installé</t>
  </si>
  <si>
    <t>Ft/Pdc</t>
  </si>
  <si>
    <t>Maintenance curative (Forfait déplacement)</t>
  </si>
  <si>
    <t>Maintenance curative (Taux horaire d'intervention en jours ouvrés - 8h-18h)</t>
  </si>
  <si>
    <t>h</t>
  </si>
  <si>
    <t>Maintenance curative (Taux horaire d'intervention en jours et heures non ouvrés)</t>
  </si>
  <si>
    <t>Exploitation/Supervision/Gestion monétique/Hotline 24/7</t>
  </si>
  <si>
    <t>Mise en place d'un outil de supervision en début de marché pour les 6 sites : 
- Création des profils Administrateurs
- Définition de la grille tarifaire pour les bornes payantes
- Mise en place des accords d'intéropérabilité via la plateforme Gireve
- Formation</t>
  </si>
  <si>
    <t>Forfait annuel pour l'exploitation/supervision par Point de charge AC ou DC (Pdc)</t>
  </si>
  <si>
    <t>Ft/an</t>
  </si>
  <si>
    <t>Forfait annuel pour l'exploitation/supervision/monétique/hotline par Point de charge AC ou DC (Pdc)</t>
  </si>
  <si>
    <t>Forfait annuel pour l'exploitation d'un lecteur TPE</t>
  </si>
  <si>
    <t>Frais monétique en % appliqué sur les recettes reversées au CHU à minima tous les mois</t>
  </si>
  <si>
    <t>%</t>
  </si>
  <si>
    <t>(Estimatif prévisionnel utilisé dans la notation des offres)</t>
  </si>
  <si>
    <t xml:space="preserve">QTE
</t>
  </si>
  <si>
    <t>Total</t>
  </si>
  <si>
    <t xml:space="preserve">Fourniture, Pose, Raccordement, Mise en service  et Intégration dans la supervision d'une borne AC communicante - 2 Pdc (7 kW) - Fixation sur pied - Modèle alternatif pour l’usage payant </t>
  </si>
  <si>
    <t>Total HT</t>
  </si>
  <si>
    <t>Total TTC</t>
  </si>
  <si>
    <t>Fourniture, pose et raccordement d'un Modem 4G déporté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</si>
</sst>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1" xfId="0" applyBorder="1" applyAlignment="1">
      <alignment horizontal="center"/>
    </xf>
    <xf numFmtId="44" fontId="0" fillId="0" borderId="1" xfId="1" applyFont="1" applyBorder="1"/>
    <xf numFmtId="44" fontId="0" fillId="0" borderId="2" xfId="1" applyFont="1" applyBorder="1"/>
    <xf numFmtId="0" fontId="0" fillId="0" borderId="0" xfId="0" applyAlignment="1">
      <alignment vertical="top"/>
    </xf>
    <xf numFmtId="0" fontId="0" fillId="2" borderId="0" xfId="0" applyFill="1" applyAlignment="1">
      <alignment horizontal="center" vertical="top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/>
    </xf>
    <xf numFmtId="44" fontId="0" fillId="2" borderId="0" xfId="1" applyFont="1" applyFill="1"/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44" fontId="0" fillId="0" borderId="0" xfId="1" applyFont="1" applyBorder="1"/>
    <xf numFmtId="164" fontId="0" fillId="0" borderId="0" xfId="1" applyNumberFormat="1" applyFont="1"/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4" fontId="0" fillId="2" borderId="6" xfId="1" applyFont="1" applyFill="1" applyBorder="1"/>
    <xf numFmtId="44" fontId="0" fillId="2" borderId="0" xfId="1" applyFont="1" applyFill="1" applyBorder="1"/>
    <xf numFmtId="44" fontId="0" fillId="2" borderId="7" xfId="1" applyFont="1" applyFill="1" applyBorder="1"/>
    <xf numFmtId="0" fontId="0" fillId="0" borderId="6" xfId="2" applyNumberFormat="1" applyFont="1" applyBorder="1" applyAlignment="1">
      <alignment horizontal="center"/>
    </xf>
    <xf numFmtId="0" fontId="0" fillId="0" borderId="0" xfId="2" applyNumberFormat="1" applyFont="1" applyBorder="1" applyAlignment="1">
      <alignment horizontal="center"/>
    </xf>
    <xf numFmtId="0" fontId="0" fillId="0" borderId="7" xfId="2" applyNumberFormat="1" applyFont="1" applyBorder="1" applyAlignment="1">
      <alignment horizontal="center"/>
    </xf>
    <xf numFmtId="0" fontId="0" fillId="2" borderId="6" xfId="2" applyNumberFormat="1" applyFont="1" applyFill="1" applyBorder="1" applyAlignment="1">
      <alignment horizontal="center"/>
    </xf>
    <xf numFmtId="0" fontId="0" fillId="2" borderId="0" xfId="2" applyNumberFormat="1" applyFont="1" applyFill="1" applyBorder="1" applyAlignment="1">
      <alignment horizontal="center"/>
    </xf>
    <xf numFmtId="0" fontId="0" fillId="2" borderId="7" xfId="2" applyNumberFormat="1" applyFont="1" applyFill="1" applyBorder="1" applyAlignment="1">
      <alignment horizontal="center"/>
    </xf>
    <xf numFmtId="0" fontId="0" fillId="0" borderId="8" xfId="2" applyNumberFormat="1" applyFont="1" applyBorder="1" applyAlignment="1">
      <alignment horizontal="center"/>
    </xf>
    <xf numFmtId="0" fontId="0" fillId="0" borderId="4" xfId="2" applyNumberFormat="1" applyFont="1" applyBorder="1" applyAlignment="1">
      <alignment horizontal="center"/>
    </xf>
    <xf numFmtId="0" fontId="0" fillId="0" borderId="9" xfId="2" applyNumberFormat="1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0" borderId="6" xfId="0" applyBorder="1" applyAlignment="1">
      <alignment vertical="top" wrapText="1"/>
    </xf>
    <xf numFmtId="44" fontId="0" fillId="0" borderId="7" xfId="1" applyFont="1" applyBorder="1"/>
    <xf numFmtId="0" fontId="0" fillId="0" borderId="6" xfId="0" applyBorder="1" applyAlignment="1">
      <alignment vertical="top"/>
    </xf>
    <xf numFmtId="0" fontId="0" fillId="0" borderId="6" xfId="0" applyBorder="1"/>
    <xf numFmtId="0" fontId="3" fillId="0" borderId="6" xfId="0" applyFont="1" applyBorder="1" applyAlignment="1">
      <alignment vertical="top" wrapText="1"/>
    </xf>
    <xf numFmtId="0" fontId="0" fillId="0" borderId="8" xfId="0" applyBorder="1" applyAlignment="1">
      <alignment vertical="top"/>
    </xf>
    <xf numFmtId="0" fontId="0" fillId="0" borderId="4" xfId="0" applyBorder="1" applyAlignment="1">
      <alignment horizontal="center"/>
    </xf>
    <xf numFmtId="44" fontId="0" fillId="0" borderId="9" xfId="1" applyFont="1" applyBorder="1"/>
    <xf numFmtId="9" fontId="0" fillId="0" borderId="4" xfId="3" applyFont="1" applyBorder="1"/>
    <xf numFmtId="9" fontId="0" fillId="0" borderId="0" xfId="3" applyFont="1"/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">
    <cellStyle name="Milliers" xfId="2" builtinId="3"/>
    <cellStyle name="Monétaire" xfId="1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110836</xdr:colOff>
      <xdr:row>0</xdr:row>
      <xdr:rowOff>96983</xdr:rowOff>
    </xdr:from>
    <xdr:to>
      <xdr:col>0</xdr:col>
      <xdr:colOff>1939636</xdr:colOff>
      <xdr:row>4</xdr:row>
      <xdr:rowOff>97413</xdr:rowOff>
    </xdr:to>
    <xdr:pic>
      <xdr:nvPicPr>
        <xdr:cNvPr id="2" name="Image 1" descr="Accueil - Site du CHU de Poitiers">
          <a:extLst>
            <a:ext uri="{FF2B5EF4-FFF2-40B4-BE49-F238E27FC236}">
              <a16:creationId xmlns:a16="http://schemas.microsoft.com/office/drawing/2014/main" id="{F92BD207-CBC3-415B-B7A3-00D946EF1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36" y="93173"/>
          <a:ext cx="1828800" cy="8481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110836</xdr:colOff>
      <xdr:row>0</xdr:row>
      <xdr:rowOff>96983</xdr:rowOff>
    </xdr:from>
    <xdr:to>
      <xdr:col>0</xdr:col>
      <xdr:colOff>1939636</xdr:colOff>
      <xdr:row>4</xdr:row>
      <xdr:rowOff>93603</xdr:rowOff>
    </xdr:to>
    <xdr:pic>
      <xdr:nvPicPr>
        <xdr:cNvPr id="2" name="Image 1" descr="Accueil - Site du CHU de Poitiers">
          <a:extLst>
            <a:ext uri="{FF2B5EF4-FFF2-40B4-BE49-F238E27FC236}">
              <a16:creationId xmlns:a16="http://schemas.microsoft.com/office/drawing/2014/main" id="{376CC9BE-BE7A-8CFD-8133-3C9C3AA2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36" y="96983"/>
          <a:ext cx="1828800" cy="8661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Kolektivolt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193A4E"/>
      </a:accent1>
      <a:accent2>
        <a:srgbClr val="05586F"/>
      </a:accent2>
      <a:accent3>
        <a:srgbClr val="05A8AA"/>
      </a:accent3>
      <a:accent4>
        <a:srgbClr val="FF8B49"/>
      </a:accent4>
      <a:accent5>
        <a:srgbClr val="F3D22B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view="pageBreakPreview" zoomScale="70" zoomScaleNormal="55" zoomScaleSheetLayoutView="70" workbookViewId="0">
      <pane xSplit="1" ySplit="8" topLeftCell="B48" activePane="bottomRight" state="frozen"/>
      <selection pane="topRight" activeCell="C1" sqref="C1"/>
      <selection pane="bottomLeft" activeCell="A4" sqref="A4"/>
      <selection pane="bottomRight" activeCell="A55" sqref="A55"/>
    </sheetView>
  </sheetViews>
  <sheetFormatPr baseColWidth="10" defaultColWidth="8.88671875" defaultRowHeight="14.4" x14ac:dyDescent="0.3"/>
  <cols>
    <col min="1" max="1" width="119.88671875" style="7" customWidth="1"/>
    <col min="2" max="2" width="8.88671875" style="2"/>
    <col min="3" max="3" width="16.33203125" style="3" customWidth="1"/>
  </cols>
  <sheetData>
    <row r="1" spans="1:3" ht="24" customHeight="1" x14ac:dyDescent="0.3"/>
    <row r="3" spans="1:3" x14ac:dyDescent="0.3">
      <c r="B3" s="7"/>
      <c r="C3" s="7"/>
    </row>
    <row r="4" spans="1:3" x14ac:dyDescent="0.3">
      <c r="B4" s="7"/>
      <c r="C4" s="7"/>
    </row>
    <row r="5" spans="1:3" x14ac:dyDescent="0.3">
      <c r="B5" s="7"/>
      <c r="C5" s="7"/>
    </row>
    <row r="6" spans="1:3" x14ac:dyDescent="0.3">
      <c r="B6" s="7"/>
      <c r="C6" s="7"/>
    </row>
    <row r="7" spans="1:3" s="7" customFormat="1" ht="50.4" customHeight="1" x14ac:dyDescent="0.3">
      <c r="B7" s="44"/>
      <c r="C7" s="44"/>
    </row>
    <row r="8" spans="1:3" ht="30.6" customHeight="1" x14ac:dyDescent="0.3">
      <c r="A8" s="17" t="s">
        <v>0</v>
      </c>
      <c r="B8" s="17" t="s">
        <v>1</v>
      </c>
      <c r="C8" s="17" t="s">
        <v>2</v>
      </c>
    </row>
    <row r="9" spans="1:3" x14ac:dyDescent="0.3">
      <c r="A9" s="8" t="s">
        <v>3</v>
      </c>
      <c r="B9" s="1"/>
      <c r="C9" s="12"/>
    </row>
    <row r="10" spans="1:3" ht="31.2" customHeight="1" x14ac:dyDescent="0.3">
      <c r="A10" s="9" t="s">
        <v>4</v>
      </c>
      <c r="B10" s="2" t="s">
        <v>5</v>
      </c>
    </row>
    <row r="11" spans="1:3" x14ac:dyDescent="0.3">
      <c r="A11" s="7" t="s">
        <v>6</v>
      </c>
      <c r="B11" s="2" t="s">
        <v>5</v>
      </c>
    </row>
    <row r="12" spans="1:3" x14ac:dyDescent="0.3">
      <c r="A12" t="s">
        <v>7</v>
      </c>
      <c r="B12" s="2" t="s">
        <v>5</v>
      </c>
    </row>
    <row r="13" spans="1:3" x14ac:dyDescent="0.3">
      <c r="A13" s="8" t="s">
        <v>8</v>
      </c>
      <c r="B13" s="1"/>
      <c r="C13" s="12"/>
    </row>
    <row r="14" spans="1:3" ht="31.2" customHeight="1" x14ac:dyDescent="0.3">
      <c r="A14" s="9" t="s">
        <v>9</v>
      </c>
      <c r="B14" s="2" t="s">
        <v>10</v>
      </c>
    </row>
    <row r="15" spans="1:3" ht="31.2" customHeight="1" x14ac:dyDescent="0.3">
      <c r="A15" s="9" t="s">
        <v>11</v>
      </c>
      <c r="B15" s="2" t="s">
        <v>10</v>
      </c>
    </row>
    <row r="16" spans="1:3" ht="31.2" customHeight="1" x14ac:dyDescent="0.3">
      <c r="A16" s="9" t="s">
        <v>12</v>
      </c>
      <c r="B16" s="2" t="s">
        <v>10</v>
      </c>
    </row>
    <row r="17" spans="1:3" ht="31.2" customHeight="1" x14ac:dyDescent="0.3">
      <c r="A17" s="9" t="s">
        <v>13</v>
      </c>
      <c r="B17" s="2" t="s">
        <v>10</v>
      </c>
    </row>
    <row r="18" spans="1:3" ht="31.2" customHeight="1" x14ac:dyDescent="0.3">
      <c r="A18" s="9" t="s">
        <v>14</v>
      </c>
      <c r="B18" s="2" t="s">
        <v>10</v>
      </c>
    </row>
    <row r="19" spans="1:3" ht="28.8" x14ac:dyDescent="0.3">
      <c r="A19" s="10" t="s">
        <v>15</v>
      </c>
      <c r="B19" s="2" t="s">
        <v>10</v>
      </c>
    </row>
    <row r="20" spans="1:3" x14ac:dyDescent="0.3">
      <c r="A20" s="7" t="s">
        <v>16</v>
      </c>
      <c r="B20" s="2" t="s">
        <v>5</v>
      </c>
    </row>
    <row r="21" spans="1:3" x14ac:dyDescent="0.3">
      <c r="A21" s="7" t="s">
        <v>17</v>
      </c>
      <c r="B21" s="2" t="s">
        <v>5</v>
      </c>
    </row>
    <row r="22" spans="1:3" x14ac:dyDescent="0.3">
      <c r="A22" s="7" t="s">
        <v>18</v>
      </c>
      <c r="B22" s="2" t="s">
        <v>19</v>
      </c>
    </row>
    <row r="23" spans="1:3" x14ac:dyDescent="0.3">
      <c r="A23" s="7" t="s">
        <v>20</v>
      </c>
      <c r="B23" s="2" t="s">
        <v>19</v>
      </c>
    </row>
    <row r="24" spans="1:3" x14ac:dyDescent="0.3">
      <c r="A24" s="8" t="s">
        <v>21</v>
      </c>
      <c r="B24" s="1"/>
      <c r="C24" s="12"/>
    </row>
    <row r="25" spans="1:3" ht="33.6" customHeight="1" x14ac:dyDescent="0.3">
      <c r="A25" s="9" t="s">
        <v>22</v>
      </c>
      <c r="B25" s="2" t="s">
        <v>19</v>
      </c>
    </row>
    <row r="26" spans="1:3" ht="33.6" customHeight="1" x14ac:dyDescent="0.3">
      <c r="A26" s="9" t="s">
        <v>23</v>
      </c>
      <c r="B26" s="2" t="s">
        <v>19</v>
      </c>
    </row>
    <row r="27" spans="1:3" ht="33.6" customHeight="1" x14ac:dyDescent="0.3">
      <c r="A27" s="9" t="s">
        <v>24</v>
      </c>
      <c r="B27" s="2" t="s">
        <v>19</v>
      </c>
    </row>
    <row r="28" spans="1:3" ht="33.6" customHeight="1" x14ac:dyDescent="0.3">
      <c r="A28" s="9" t="s">
        <v>25</v>
      </c>
      <c r="B28" s="2" t="s">
        <v>19</v>
      </c>
    </row>
    <row r="29" spans="1:3" x14ac:dyDescent="0.3">
      <c r="A29" s="8" t="s">
        <v>26</v>
      </c>
      <c r="B29" s="1"/>
      <c r="C29" s="12"/>
    </row>
    <row r="30" spans="1:3" x14ac:dyDescent="0.3">
      <c r="A30" s="7" t="s">
        <v>27</v>
      </c>
      <c r="B30" s="2" t="s">
        <v>19</v>
      </c>
    </row>
    <row r="31" spans="1:3" x14ac:dyDescent="0.3">
      <c r="A31" s="7" t="s">
        <v>28</v>
      </c>
      <c r="B31" s="2" t="s">
        <v>19</v>
      </c>
    </row>
    <row r="32" spans="1:3" x14ac:dyDescent="0.3">
      <c r="A32" s="7" t="s">
        <v>29</v>
      </c>
      <c r="B32" s="2" t="s">
        <v>19</v>
      </c>
    </row>
    <row r="33" spans="1:3" x14ac:dyDescent="0.3">
      <c r="A33" s="7" t="s">
        <v>30</v>
      </c>
      <c r="B33" s="2" t="s">
        <v>19</v>
      </c>
    </row>
    <row r="34" spans="1:3" x14ac:dyDescent="0.3">
      <c r="A34" t="s">
        <v>31</v>
      </c>
      <c r="B34" s="2" t="s">
        <v>19</v>
      </c>
    </row>
    <row r="35" spans="1:3" x14ac:dyDescent="0.3">
      <c r="A35" t="s">
        <v>32</v>
      </c>
      <c r="B35" s="2" t="s">
        <v>19</v>
      </c>
    </row>
    <row r="36" spans="1:3" x14ac:dyDescent="0.3">
      <c r="A36" t="s">
        <v>33</v>
      </c>
      <c r="B36" s="2" t="s">
        <v>19</v>
      </c>
    </row>
    <row r="37" spans="1:3" x14ac:dyDescent="0.3">
      <c r="A37" t="s">
        <v>34</v>
      </c>
      <c r="B37" s="2" t="s">
        <v>19</v>
      </c>
    </row>
    <row r="38" spans="1:3" x14ac:dyDescent="0.3">
      <c r="A38" t="s">
        <v>35</v>
      </c>
      <c r="B38" s="2" t="s">
        <v>19</v>
      </c>
    </row>
    <row r="39" spans="1:3" x14ac:dyDescent="0.3">
      <c r="A39" t="s">
        <v>36</v>
      </c>
      <c r="B39" s="2" t="s">
        <v>19</v>
      </c>
    </row>
    <row r="40" spans="1:3" x14ac:dyDescent="0.3">
      <c r="A40" t="s">
        <v>37</v>
      </c>
      <c r="B40" s="2" t="s">
        <v>19</v>
      </c>
    </row>
    <row r="41" spans="1:3" x14ac:dyDescent="0.3">
      <c r="A41" t="s">
        <v>38</v>
      </c>
      <c r="B41" s="2" t="s">
        <v>19</v>
      </c>
    </row>
    <row r="42" spans="1:3" x14ac:dyDescent="0.3">
      <c r="A42" s="8" t="s">
        <v>39</v>
      </c>
      <c r="B42" s="1"/>
      <c r="C42" s="12"/>
    </row>
    <row r="43" spans="1:3" x14ac:dyDescent="0.3">
      <c r="A43" s="7" t="s">
        <v>40</v>
      </c>
      <c r="B43" s="2" t="s">
        <v>41</v>
      </c>
    </row>
    <row r="44" spans="1:3" x14ac:dyDescent="0.3">
      <c r="A44" s="7" t="s">
        <v>42</v>
      </c>
      <c r="B44" s="2" t="s">
        <v>41</v>
      </c>
    </row>
    <row r="45" spans="1:3" x14ac:dyDescent="0.3">
      <c r="A45" s="7" t="s">
        <v>43</v>
      </c>
      <c r="B45" s="2" t="s">
        <v>41</v>
      </c>
    </row>
    <row r="46" spans="1:3" x14ac:dyDescent="0.3">
      <c r="A46" s="7" t="s">
        <v>44</v>
      </c>
      <c r="B46" s="2" t="s">
        <v>41</v>
      </c>
    </row>
    <row r="47" spans="1:3" x14ac:dyDescent="0.3">
      <c r="A47" s="7" t="s">
        <v>45</v>
      </c>
      <c r="B47" s="2" t="s">
        <v>41</v>
      </c>
    </row>
    <row r="48" spans="1:3" x14ac:dyDescent="0.3">
      <c r="A48" s="7" t="s">
        <v>46</v>
      </c>
      <c r="B48" s="2" t="s">
        <v>41</v>
      </c>
    </row>
    <row r="49" spans="1:3" x14ac:dyDescent="0.3">
      <c r="A49" s="7" t="s">
        <v>47</v>
      </c>
      <c r="B49" s="2" t="s">
        <v>41</v>
      </c>
    </row>
    <row r="50" spans="1:3" x14ac:dyDescent="0.3">
      <c r="A50" s="7" t="s">
        <v>48</v>
      </c>
      <c r="B50" s="2" t="s">
        <v>41</v>
      </c>
    </row>
    <row r="51" spans="1:3" x14ac:dyDescent="0.3">
      <c r="A51" s="7" t="s">
        <v>49</v>
      </c>
      <c r="B51" s="2" t="s">
        <v>41</v>
      </c>
    </row>
    <row r="52" spans="1:3" x14ac:dyDescent="0.3">
      <c r="A52" s="7" t="s">
        <v>50</v>
      </c>
      <c r="B52" s="2" t="s">
        <v>41</v>
      </c>
    </row>
    <row r="53" spans="1:3" x14ac:dyDescent="0.3">
      <c r="A53" s="8" t="s">
        <v>51</v>
      </c>
      <c r="B53" s="1"/>
      <c r="C53" s="12"/>
    </row>
    <row r="54" spans="1:3" x14ac:dyDescent="0.3">
      <c r="A54" s="7" t="s">
        <v>77</v>
      </c>
      <c r="B54" s="2" t="s">
        <v>19</v>
      </c>
    </row>
    <row r="55" spans="1:3" x14ac:dyDescent="0.3">
      <c r="A55" s="7" t="s">
        <v>52</v>
      </c>
      <c r="B55" s="2" t="s">
        <v>19</v>
      </c>
    </row>
    <row r="56" spans="1:3" x14ac:dyDescent="0.3">
      <c r="A56" s="7" t="s">
        <v>53</v>
      </c>
      <c r="B56" s="2" t="s">
        <v>41</v>
      </c>
    </row>
    <row r="57" spans="1:3" ht="34.200000000000003" customHeight="1" x14ac:dyDescent="0.3">
      <c r="A57" s="9" t="s">
        <v>54</v>
      </c>
      <c r="B57" s="2" t="s">
        <v>5</v>
      </c>
    </row>
    <row r="58" spans="1:3" x14ac:dyDescent="0.3">
      <c r="A58" s="8" t="s">
        <v>55</v>
      </c>
      <c r="B58" s="1"/>
      <c r="C58" s="12"/>
    </row>
    <row r="59" spans="1:3" x14ac:dyDescent="0.3">
      <c r="A59" s="7" t="s">
        <v>56</v>
      </c>
      <c r="B59" s="2" t="s">
        <v>5</v>
      </c>
    </row>
    <row r="60" spans="1:3" x14ac:dyDescent="0.3">
      <c r="A60" s="9" t="s">
        <v>57</v>
      </c>
      <c r="B60" s="2" t="s">
        <v>58</v>
      </c>
    </row>
    <row r="61" spans="1:3" x14ac:dyDescent="0.3">
      <c r="A61" s="7" t="s">
        <v>59</v>
      </c>
      <c r="B61" s="2" t="s">
        <v>5</v>
      </c>
    </row>
    <row r="62" spans="1:3" x14ac:dyDescent="0.3">
      <c r="A62" s="7" t="s">
        <v>60</v>
      </c>
      <c r="B62" s="2" t="s">
        <v>61</v>
      </c>
    </row>
    <row r="63" spans="1:3" x14ac:dyDescent="0.3">
      <c r="A63" s="7" t="s">
        <v>62</v>
      </c>
      <c r="B63" s="2" t="s">
        <v>61</v>
      </c>
    </row>
    <row r="64" spans="1:3" x14ac:dyDescent="0.3">
      <c r="A64" s="8" t="s">
        <v>63</v>
      </c>
      <c r="B64" s="1"/>
      <c r="C64" s="12"/>
    </row>
    <row r="65" spans="1:3" ht="72" x14ac:dyDescent="0.3">
      <c r="A65" s="9" t="s">
        <v>64</v>
      </c>
      <c r="B65" s="2" t="s">
        <v>5</v>
      </c>
    </row>
    <row r="66" spans="1:3" x14ac:dyDescent="0.3">
      <c r="A66" s="7" t="s">
        <v>65</v>
      </c>
      <c r="B66" s="2" t="s">
        <v>66</v>
      </c>
    </row>
    <row r="67" spans="1:3" x14ac:dyDescent="0.3">
      <c r="A67" s="7" t="s">
        <v>67</v>
      </c>
      <c r="B67" s="2" t="s">
        <v>66</v>
      </c>
    </row>
    <row r="68" spans="1:3" x14ac:dyDescent="0.3">
      <c r="A68" s="7" t="s">
        <v>68</v>
      </c>
      <c r="B68" s="2" t="s">
        <v>66</v>
      </c>
    </row>
    <row r="69" spans="1:3" x14ac:dyDescent="0.3">
      <c r="A69" s="7" t="s">
        <v>69</v>
      </c>
      <c r="B69" s="2" t="s">
        <v>70</v>
      </c>
      <c r="C69" s="43"/>
    </row>
  </sheetData>
  <mergeCells count="1">
    <mergeCell ref="B7:C7"/>
  </mergeCells>
  <pageMargins left="0.7" right="0.7" top="0.75" bottom="0.75" header="0.3" footer="0.3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view="pageBreakPreview" zoomScale="70" zoomScaleNormal="55" zoomScaleSheetLayoutView="70" workbookViewId="0">
      <pane xSplit="1" ySplit="8" topLeftCell="B56" activePane="bottomRight" state="frozen"/>
      <selection pane="topRight" activeCell="C1" sqref="C1"/>
      <selection pane="bottomLeft" activeCell="A4" sqref="A4"/>
      <selection pane="bottomRight" activeCell="J48" sqref="J48"/>
    </sheetView>
  </sheetViews>
  <sheetFormatPr baseColWidth="10" defaultColWidth="8.88671875" defaultRowHeight="14.4" x14ac:dyDescent="0.3"/>
  <cols>
    <col min="1" max="1" width="113.44140625" style="7" customWidth="1"/>
    <col min="2" max="2" width="8.88671875" style="2"/>
    <col min="3" max="3" width="10.6640625" style="3" bestFit="1" customWidth="1"/>
    <col min="4" max="4" width="8.88671875" style="2"/>
    <col min="5" max="5" width="15.109375" style="3" customWidth="1"/>
    <col min="6" max="10" width="10" style="3" customWidth="1"/>
  </cols>
  <sheetData>
    <row r="1" spans="1:10" ht="24" customHeight="1" x14ac:dyDescent="0.3"/>
    <row r="2" spans="1:10" x14ac:dyDescent="0.3">
      <c r="F2" s="14"/>
      <c r="G2" s="14"/>
      <c r="H2" s="14"/>
      <c r="I2" s="14"/>
      <c r="J2" s="14"/>
    </row>
    <row r="3" spans="1:10" x14ac:dyDescent="0.3">
      <c r="B3" s="7"/>
      <c r="C3" s="7"/>
      <c r="D3" s="7"/>
      <c r="E3" s="7"/>
      <c r="F3" s="14"/>
      <c r="G3" s="14"/>
      <c r="H3" s="14"/>
      <c r="I3" s="14"/>
      <c r="J3" s="14"/>
    </row>
    <row r="4" spans="1:10" x14ac:dyDescent="0.3">
      <c r="B4" s="7"/>
      <c r="C4" s="7"/>
      <c r="D4" s="7"/>
      <c r="E4" s="7"/>
      <c r="F4" s="14"/>
      <c r="G4" s="14"/>
      <c r="H4" s="14"/>
      <c r="I4" s="14"/>
      <c r="J4" s="14"/>
    </row>
    <row r="5" spans="1:10" x14ac:dyDescent="0.3">
      <c r="B5" s="7"/>
      <c r="C5" s="7"/>
      <c r="D5" s="7"/>
      <c r="E5" s="7"/>
      <c r="F5" s="14"/>
      <c r="G5" s="14"/>
      <c r="H5" s="14"/>
      <c r="I5" s="14"/>
      <c r="J5" s="14"/>
    </row>
    <row r="6" spans="1:10" x14ac:dyDescent="0.3">
      <c r="B6" s="7"/>
      <c r="C6" s="7"/>
      <c r="D6" s="7"/>
      <c r="E6" s="7"/>
      <c r="F6" s="14"/>
      <c r="G6" s="14"/>
      <c r="H6" s="14"/>
      <c r="I6" s="14"/>
      <c r="J6" s="14"/>
    </row>
    <row r="7" spans="1:10" s="7" customFormat="1" ht="50.4" customHeight="1" thickBot="1" x14ac:dyDescent="0.35">
      <c r="B7" s="44"/>
      <c r="C7" s="44"/>
      <c r="D7" s="44"/>
      <c r="E7" s="44"/>
      <c r="F7" s="45" t="s">
        <v>71</v>
      </c>
      <c r="G7" s="45"/>
      <c r="H7" s="45"/>
      <c r="I7" s="45"/>
      <c r="J7" s="45"/>
    </row>
    <row r="8" spans="1:10" ht="30.6" customHeight="1" x14ac:dyDescent="0.3">
      <c r="A8" s="13" t="s">
        <v>0</v>
      </c>
      <c r="B8" s="31" t="s">
        <v>1</v>
      </c>
      <c r="C8" s="31" t="s">
        <v>2</v>
      </c>
      <c r="D8" s="31" t="s">
        <v>72</v>
      </c>
      <c r="E8" s="32" t="s">
        <v>73</v>
      </c>
      <c r="F8" s="13">
        <v>2025</v>
      </c>
      <c r="G8" s="13">
        <v>2026</v>
      </c>
      <c r="H8" s="13">
        <v>2027</v>
      </c>
      <c r="I8" s="13">
        <v>2028</v>
      </c>
      <c r="J8" s="18">
        <v>2029</v>
      </c>
    </row>
    <row r="9" spans="1:10" x14ac:dyDescent="0.3">
      <c r="A9" s="33" t="s">
        <v>3</v>
      </c>
      <c r="B9" s="1"/>
      <c r="C9" s="20"/>
      <c r="D9" s="1"/>
      <c r="E9" s="21"/>
      <c r="F9" s="19"/>
      <c r="G9" s="20"/>
      <c r="H9" s="20"/>
      <c r="I9" s="20"/>
      <c r="J9" s="21"/>
    </row>
    <row r="10" spans="1:10" ht="31.2" customHeight="1" x14ac:dyDescent="0.3">
      <c r="A10" s="34" t="s">
        <v>4</v>
      </c>
      <c r="B10" s="2" t="s">
        <v>5</v>
      </c>
      <c r="C10" s="15"/>
      <c r="D10" s="2">
        <f>SUM(F10:J10)</f>
        <v>12</v>
      </c>
      <c r="E10" s="35">
        <f t="shared" ref="E10:E27" si="0">C10*D10</f>
        <v>0</v>
      </c>
      <c r="F10" s="22">
        <v>6</v>
      </c>
      <c r="G10" s="23">
        <v>3</v>
      </c>
      <c r="H10" s="23">
        <v>1</v>
      </c>
      <c r="I10" s="23">
        <v>1</v>
      </c>
      <c r="J10" s="24">
        <v>1</v>
      </c>
    </row>
    <row r="11" spans="1:10" x14ac:dyDescent="0.3">
      <c r="A11" s="36" t="s">
        <v>6</v>
      </c>
      <c r="B11" s="2" t="s">
        <v>5</v>
      </c>
      <c r="C11" s="15"/>
      <c r="D11" s="2">
        <f>SUM(F11:J11)</f>
        <v>12</v>
      </c>
      <c r="E11" s="35">
        <f t="shared" si="0"/>
        <v>0</v>
      </c>
      <c r="F11" s="22">
        <v>6</v>
      </c>
      <c r="G11" s="23">
        <v>3</v>
      </c>
      <c r="H11" s="23">
        <v>1</v>
      </c>
      <c r="I11" s="23">
        <v>1</v>
      </c>
      <c r="J11" s="24">
        <v>1</v>
      </c>
    </row>
    <row r="12" spans="1:10" x14ac:dyDescent="0.3">
      <c r="A12" s="37" t="s">
        <v>7</v>
      </c>
      <c r="B12" s="2" t="s">
        <v>5</v>
      </c>
      <c r="C12" s="15"/>
      <c r="D12" s="2">
        <f>SUM(F12:J12)</f>
        <v>9</v>
      </c>
      <c r="E12" s="35">
        <f t="shared" si="0"/>
        <v>0</v>
      </c>
      <c r="F12" s="22">
        <v>3</v>
      </c>
      <c r="G12" s="23">
        <v>3</v>
      </c>
      <c r="H12" s="23">
        <v>1</v>
      </c>
      <c r="I12" s="23">
        <v>1</v>
      </c>
      <c r="J12" s="24">
        <v>1</v>
      </c>
    </row>
    <row r="13" spans="1:10" x14ac:dyDescent="0.3">
      <c r="A13" s="33" t="s">
        <v>8</v>
      </c>
      <c r="B13" s="1"/>
      <c r="C13" s="20"/>
      <c r="D13" s="1"/>
      <c r="E13" s="21"/>
      <c r="F13" s="25"/>
      <c r="G13" s="26"/>
      <c r="H13" s="26"/>
      <c r="I13" s="26"/>
      <c r="J13" s="27"/>
    </row>
    <row r="14" spans="1:10" ht="31.2" customHeight="1" x14ac:dyDescent="0.3">
      <c r="A14" s="34" t="s">
        <v>9</v>
      </c>
      <c r="B14" s="2" t="s">
        <v>10</v>
      </c>
      <c r="C14" s="15"/>
      <c r="D14" s="2">
        <f t="shared" ref="D14:D69" si="1">SUM(F14:J14)</f>
        <v>6</v>
      </c>
      <c r="E14" s="35">
        <f t="shared" si="0"/>
        <v>0</v>
      </c>
      <c r="F14" s="22">
        <v>0</v>
      </c>
      <c r="G14" s="23">
        <v>6</v>
      </c>
      <c r="H14" s="23">
        <v>0</v>
      </c>
      <c r="I14" s="23">
        <v>0</v>
      </c>
      <c r="J14" s="24">
        <v>0</v>
      </c>
    </row>
    <row r="15" spans="1:10" ht="31.2" customHeight="1" x14ac:dyDescent="0.3">
      <c r="A15" s="34" t="s">
        <v>11</v>
      </c>
      <c r="B15" s="2" t="s">
        <v>10</v>
      </c>
      <c r="C15" s="15"/>
      <c r="D15" s="2">
        <f t="shared" si="1"/>
        <v>6</v>
      </c>
      <c r="E15" s="35">
        <f t="shared" ref="E15" si="2">C15*D15</f>
        <v>0</v>
      </c>
      <c r="F15" s="22">
        <v>0</v>
      </c>
      <c r="G15" s="23">
        <v>6</v>
      </c>
      <c r="H15" s="23">
        <v>0</v>
      </c>
      <c r="I15" s="23">
        <v>0</v>
      </c>
      <c r="J15" s="24">
        <v>0</v>
      </c>
    </row>
    <row r="16" spans="1:10" ht="31.2" customHeight="1" x14ac:dyDescent="0.3">
      <c r="A16" s="34" t="s">
        <v>12</v>
      </c>
      <c r="B16" s="2" t="s">
        <v>10</v>
      </c>
      <c r="C16" s="15"/>
      <c r="D16" s="2">
        <f t="shared" si="1"/>
        <v>3</v>
      </c>
      <c r="E16" s="35">
        <f t="shared" ref="E16" si="3">C16*D16</f>
        <v>0</v>
      </c>
      <c r="F16" s="22">
        <v>3</v>
      </c>
      <c r="G16" s="23">
        <v>0</v>
      </c>
      <c r="H16" s="23">
        <v>0</v>
      </c>
      <c r="I16" s="23">
        <v>0</v>
      </c>
      <c r="J16" s="24">
        <v>0</v>
      </c>
    </row>
    <row r="17" spans="1:10" ht="31.2" customHeight="1" x14ac:dyDescent="0.3">
      <c r="A17" s="34" t="s">
        <v>74</v>
      </c>
      <c r="B17" s="2" t="s">
        <v>10</v>
      </c>
      <c r="C17" s="15"/>
      <c r="D17" s="2">
        <f t="shared" si="1"/>
        <v>18</v>
      </c>
      <c r="E17" s="35">
        <f t="shared" si="0"/>
        <v>0</v>
      </c>
      <c r="F17" s="22">
        <v>3</v>
      </c>
      <c r="G17" s="23">
        <v>6</v>
      </c>
      <c r="H17" s="23">
        <v>3</v>
      </c>
      <c r="I17" s="23">
        <v>3</v>
      </c>
      <c r="J17" s="24">
        <v>3</v>
      </c>
    </row>
    <row r="18" spans="1:10" ht="31.2" customHeight="1" x14ac:dyDescent="0.3">
      <c r="A18" s="34" t="s">
        <v>14</v>
      </c>
      <c r="B18" s="2" t="s">
        <v>10</v>
      </c>
      <c r="C18" s="15"/>
      <c r="D18" s="2">
        <f t="shared" si="1"/>
        <v>3</v>
      </c>
      <c r="E18" s="35">
        <f t="shared" ref="E18" si="4">C18*D18</f>
        <v>0</v>
      </c>
      <c r="F18" s="22">
        <v>3</v>
      </c>
      <c r="G18" s="23">
        <v>0</v>
      </c>
      <c r="H18" s="23">
        <v>0</v>
      </c>
      <c r="I18" s="23">
        <v>0</v>
      </c>
      <c r="J18" s="24">
        <v>0</v>
      </c>
    </row>
    <row r="19" spans="1:10" ht="28.8" x14ac:dyDescent="0.3">
      <c r="A19" s="38" t="s">
        <v>15</v>
      </c>
      <c r="B19" s="2" t="s">
        <v>10</v>
      </c>
      <c r="C19" s="15"/>
      <c r="D19" s="2">
        <f t="shared" si="1"/>
        <v>2</v>
      </c>
      <c r="E19" s="35">
        <f t="shared" si="0"/>
        <v>0</v>
      </c>
      <c r="F19" s="22">
        <v>2</v>
      </c>
      <c r="G19" s="23">
        <v>0</v>
      </c>
      <c r="H19" s="23">
        <v>0</v>
      </c>
      <c r="I19" s="23">
        <v>0</v>
      </c>
      <c r="J19" s="24">
        <v>0</v>
      </c>
    </row>
    <row r="20" spans="1:10" x14ac:dyDescent="0.3">
      <c r="A20" s="36" t="s">
        <v>16</v>
      </c>
      <c r="B20" s="2" t="s">
        <v>5</v>
      </c>
      <c r="C20" s="15"/>
      <c r="D20" s="2">
        <f t="shared" si="1"/>
        <v>6</v>
      </c>
      <c r="E20" s="35">
        <f t="shared" ref="E20" si="5">C20*D20</f>
        <v>0</v>
      </c>
      <c r="F20" s="22">
        <v>1</v>
      </c>
      <c r="G20" s="23">
        <v>5</v>
      </c>
      <c r="H20" s="23">
        <v>0</v>
      </c>
      <c r="I20" s="23">
        <v>0</v>
      </c>
      <c r="J20" s="24">
        <v>0</v>
      </c>
    </row>
    <row r="21" spans="1:10" x14ac:dyDescent="0.3">
      <c r="A21" s="36" t="s">
        <v>17</v>
      </c>
      <c r="B21" s="2" t="s">
        <v>5</v>
      </c>
      <c r="C21" s="15"/>
      <c r="D21" s="2">
        <f t="shared" si="1"/>
        <v>6</v>
      </c>
      <c r="E21" s="35">
        <f t="shared" si="0"/>
        <v>0</v>
      </c>
      <c r="F21" s="22">
        <v>1</v>
      </c>
      <c r="G21" s="23">
        <v>5</v>
      </c>
      <c r="H21" s="23">
        <v>0</v>
      </c>
      <c r="I21" s="23">
        <v>0</v>
      </c>
      <c r="J21" s="24">
        <v>0</v>
      </c>
    </row>
    <row r="22" spans="1:10" x14ac:dyDescent="0.3">
      <c r="A22" s="36" t="s">
        <v>18</v>
      </c>
      <c r="B22" s="2" t="s">
        <v>19</v>
      </c>
      <c r="C22" s="15"/>
      <c r="D22" s="2">
        <f t="shared" si="1"/>
        <v>54</v>
      </c>
      <c r="E22" s="35">
        <f t="shared" si="0"/>
        <v>0</v>
      </c>
      <c r="F22" s="22">
        <v>12</v>
      </c>
      <c r="G22" s="23">
        <v>24</v>
      </c>
      <c r="H22" s="23">
        <v>6</v>
      </c>
      <c r="I22" s="23">
        <v>6</v>
      </c>
      <c r="J22" s="24">
        <v>6</v>
      </c>
    </row>
    <row r="23" spans="1:10" x14ac:dyDescent="0.3">
      <c r="A23" s="36" t="s">
        <v>20</v>
      </c>
      <c r="B23" s="2" t="s">
        <v>19</v>
      </c>
      <c r="C23" s="15"/>
      <c r="D23" s="2">
        <f t="shared" si="1"/>
        <v>270</v>
      </c>
      <c r="E23" s="35">
        <f t="shared" si="0"/>
        <v>0</v>
      </c>
      <c r="F23" s="22">
        <v>60</v>
      </c>
      <c r="G23" s="23">
        <v>120</v>
      </c>
      <c r="H23" s="23">
        <v>30</v>
      </c>
      <c r="I23" s="23">
        <v>30</v>
      </c>
      <c r="J23" s="24">
        <v>30</v>
      </c>
    </row>
    <row r="24" spans="1:10" x14ac:dyDescent="0.3">
      <c r="A24" s="33" t="s">
        <v>21</v>
      </c>
      <c r="B24" s="1"/>
      <c r="C24" s="20"/>
      <c r="D24" s="1"/>
      <c r="E24" s="21"/>
      <c r="F24" s="25"/>
      <c r="G24" s="26"/>
      <c r="H24" s="26"/>
      <c r="I24" s="26"/>
      <c r="J24" s="27"/>
    </row>
    <row r="25" spans="1:10" ht="33.6" customHeight="1" x14ac:dyDescent="0.3">
      <c r="A25" s="34" t="s">
        <v>22</v>
      </c>
      <c r="B25" s="2" t="s">
        <v>19</v>
      </c>
      <c r="C25" s="15"/>
      <c r="D25" s="2">
        <f t="shared" si="1"/>
        <v>3</v>
      </c>
      <c r="E25" s="35">
        <f t="shared" si="0"/>
        <v>0</v>
      </c>
      <c r="F25" s="22">
        <v>3</v>
      </c>
      <c r="G25" s="23">
        <v>0</v>
      </c>
      <c r="H25" s="23">
        <v>0</v>
      </c>
      <c r="I25" s="23">
        <v>0</v>
      </c>
      <c r="J25" s="24">
        <v>0</v>
      </c>
    </row>
    <row r="26" spans="1:10" ht="33.6" customHeight="1" x14ac:dyDescent="0.3">
      <c r="A26" s="34" t="s">
        <v>23</v>
      </c>
      <c r="B26" s="2" t="s">
        <v>19</v>
      </c>
      <c r="C26" s="15"/>
      <c r="D26" s="2">
        <f t="shared" si="1"/>
        <v>3</v>
      </c>
      <c r="E26" s="35">
        <f t="shared" si="0"/>
        <v>0</v>
      </c>
      <c r="F26" s="22">
        <v>0</v>
      </c>
      <c r="G26" s="23">
        <v>3</v>
      </c>
      <c r="H26" s="23">
        <v>0</v>
      </c>
      <c r="I26" s="23">
        <v>0</v>
      </c>
      <c r="J26" s="24">
        <v>0</v>
      </c>
    </row>
    <row r="27" spans="1:10" ht="33.6" customHeight="1" x14ac:dyDescent="0.3">
      <c r="A27" s="34" t="s">
        <v>24</v>
      </c>
      <c r="B27" s="2" t="s">
        <v>19</v>
      </c>
      <c r="C27" s="15"/>
      <c r="D27" s="2">
        <f t="shared" si="1"/>
        <v>3</v>
      </c>
      <c r="E27" s="35">
        <f t="shared" si="0"/>
        <v>0</v>
      </c>
      <c r="F27" s="22">
        <v>2</v>
      </c>
      <c r="G27" s="23">
        <v>1</v>
      </c>
      <c r="H27" s="23">
        <v>0</v>
      </c>
      <c r="I27" s="23">
        <v>0</v>
      </c>
      <c r="J27" s="24">
        <v>0</v>
      </c>
    </row>
    <row r="28" spans="1:10" ht="33.6" customHeight="1" x14ac:dyDescent="0.3">
      <c r="A28" s="34" t="s">
        <v>25</v>
      </c>
      <c r="B28" s="2" t="s">
        <v>19</v>
      </c>
      <c r="C28" s="15"/>
      <c r="D28" s="2">
        <f t="shared" si="1"/>
        <v>3</v>
      </c>
      <c r="E28" s="35">
        <f t="shared" ref="E28:E54" si="6">C28*D28</f>
        <v>0</v>
      </c>
      <c r="F28" s="22">
        <v>1</v>
      </c>
      <c r="G28" s="23">
        <v>1</v>
      </c>
      <c r="H28" s="23">
        <v>1</v>
      </c>
      <c r="I28" s="23">
        <v>0</v>
      </c>
      <c r="J28" s="24">
        <v>0</v>
      </c>
    </row>
    <row r="29" spans="1:10" x14ac:dyDescent="0.3">
      <c r="A29" s="33" t="s">
        <v>26</v>
      </c>
      <c r="B29" s="1"/>
      <c r="C29" s="20"/>
      <c r="D29" s="1"/>
      <c r="E29" s="21"/>
      <c r="F29" s="25"/>
      <c r="G29" s="26"/>
      <c r="H29" s="26"/>
      <c r="I29" s="26"/>
      <c r="J29" s="27"/>
    </row>
    <row r="30" spans="1:10" x14ac:dyDescent="0.3">
      <c r="A30" s="36" t="s">
        <v>27</v>
      </c>
      <c r="B30" s="2" t="s">
        <v>19</v>
      </c>
      <c r="C30" s="15"/>
      <c r="D30" s="2">
        <f t="shared" si="1"/>
        <v>24</v>
      </c>
      <c r="E30" s="35">
        <f t="shared" si="6"/>
        <v>0</v>
      </c>
      <c r="F30" s="22">
        <v>6</v>
      </c>
      <c r="G30" s="23">
        <v>9</v>
      </c>
      <c r="H30" s="23">
        <v>3</v>
      </c>
      <c r="I30" s="23">
        <v>3</v>
      </c>
      <c r="J30" s="24">
        <v>3</v>
      </c>
    </row>
    <row r="31" spans="1:10" x14ac:dyDescent="0.3">
      <c r="A31" s="36" t="s">
        <v>28</v>
      </c>
      <c r="B31" s="2" t="s">
        <v>19</v>
      </c>
      <c r="C31" s="15"/>
      <c r="D31" s="2">
        <f t="shared" si="1"/>
        <v>24</v>
      </c>
      <c r="E31" s="35">
        <f t="shared" ref="E31" si="7">C31*D31</f>
        <v>0</v>
      </c>
      <c r="F31" s="22">
        <v>6</v>
      </c>
      <c r="G31" s="23">
        <v>9</v>
      </c>
      <c r="H31" s="23">
        <v>3</v>
      </c>
      <c r="I31" s="23">
        <v>3</v>
      </c>
      <c r="J31" s="24">
        <v>3</v>
      </c>
    </row>
    <row r="32" spans="1:10" x14ac:dyDescent="0.3">
      <c r="A32" s="36" t="s">
        <v>29</v>
      </c>
      <c r="B32" s="2" t="s">
        <v>19</v>
      </c>
      <c r="C32" s="15"/>
      <c r="D32" s="2">
        <f t="shared" si="1"/>
        <v>6</v>
      </c>
      <c r="E32" s="35">
        <f t="shared" si="6"/>
        <v>0</v>
      </c>
      <c r="F32" s="22">
        <v>3</v>
      </c>
      <c r="G32" s="23">
        <v>3</v>
      </c>
      <c r="H32" s="23">
        <f>H15+H18*2</f>
        <v>0</v>
      </c>
      <c r="I32" s="23">
        <f>I15+I18*2</f>
        <v>0</v>
      </c>
      <c r="J32" s="24">
        <f>J15+J18*2</f>
        <v>0</v>
      </c>
    </row>
    <row r="33" spans="1:10" x14ac:dyDescent="0.3">
      <c r="A33" s="36" t="s">
        <v>30</v>
      </c>
      <c r="B33" s="2" t="s">
        <v>19</v>
      </c>
      <c r="C33" s="15"/>
      <c r="D33" s="2">
        <f t="shared" si="1"/>
        <v>6</v>
      </c>
      <c r="E33" s="35">
        <f t="shared" ref="E33" si="8">C33*D33</f>
        <v>0</v>
      </c>
      <c r="F33" s="22">
        <v>3</v>
      </c>
      <c r="G33" s="23">
        <v>3</v>
      </c>
      <c r="H33" s="23">
        <v>0</v>
      </c>
      <c r="I33" s="23">
        <v>0</v>
      </c>
      <c r="J33" s="24">
        <v>0</v>
      </c>
    </row>
    <row r="34" spans="1:10" x14ac:dyDescent="0.3">
      <c r="A34" s="37" t="s">
        <v>31</v>
      </c>
      <c r="B34" s="2" t="s">
        <v>19</v>
      </c>
      <c r="C34" s="15"/>
      <c r="D34" s="2">
        <f t="shared" si="1"/>
        <v>2</v>
      </c>
      <c r="E34" s="35">
        <f t="shared" si="6"/>
        <v>0</v>
      </c>
      <c r="F34" s="22">
        <v>2</v>
      </c>
      <c r="G34" s="23">
        <v>0</v>
      </c>
      <c r="H34" s="23">
        <v>0</v>
      </c>
      <c r="I34" s="23">
        <v>0</v>
      </c>
      <c r="J34" s="24">
        <v>0</v>
      </c>
    </row>
    <row r="35" spans="1:10" x14ac:dyDescent="0.3">
      <c r="A35" s="37" t="s">
        <v>32</v>
      </c>
      <c r="B35" s="2" t="s">
        <v>19</v>
      </c>
      <c r="C35" s="15"/>
      <c r="D35" s="2">
        <f t="shared" si="1"/>
        <v>2</v>
      </c>
      <c r="E35" s="35">
        <f t="shared" ref="E35" si="9">C35*D35</f>
        <v>0</v>
      </c>
      <c r="F35" s="22">
        <v>2</v>
      </c>
      <c r="G35" s="23">
        <v>0</v>
      </c>
      <c r="H35" s="23">
        <v>0</v>
      </c>
      <c r="I35" s="23">
        <v>0</v>
      </c>
      <c r="J35" s="24">
        <v>0</v>
      </c>
    </row>
    <row r="36" spans="1:10" x14ac:dyDescent="0.3">
      <c r="A36" s="37" t="s">
        <v>33</v>
      </c>
      <c r="B36" s="2" t="s">
        <v>19</v>
      </c>
      <c r="C36" s="15"/>
      <c r="D36" s="2">
        <f t="shared" si="1"/>
        <v>2</v>
      </c>
      <c r="E36" s="35">
        <f t="shared" si="6"/>
        <v>0</v>
      </c>
      <c r="F36" s="22">
        <v>2</v>
      </c>
      <c r="G36" s="23">
        <v>0</v>
      </c>
      <c r="H36" s="23">
        <v>0</v>
      </c>
      <c r="I36" s="23">
        <v>0</v>
      </c>
      <c r="J36" s="24">
        <v>0</v>
      </c>
    </row>
    <row r="37" spans="1:10" x14ac:dyDescent="0.3">
      <c r="A37" s="37" t="s">
        <v>34</v>
      </c>
      <c r="B37" s="2" t="s">
        <v>19</v>
      </c>
      <c r="C37" s="15"/>
      <c r="D37" s="2">
        <f t="shared" si="1"/>
        <v>2</v>
      </c>
      <c r="E37" s="35">
        <f t="shared" ref="E37" si="10">C37*D37</f>
        <v>0</v>
      </c>
      <c r="F37" s="22">
        <v>2</v>
      </c>
      <c r="G37" s="23">
        <v>0</v>
      </c>
      <c r="H37" s="23">
        <v>0</v>
      </c>
      <c r="I37" s="23">
        <v>0</v>
      </c>
      <c r="J37" s="24">
        <v>0</v>
      </c>
    </row>
    <row r="38" spans="1:10" x14ac:dyDescent="0.3">
      <c r="A38" s="37" t="s">
        <v>35</v>
      </c>
      <c r="B38" s="2" t="s">
        <v>19</v>
      </c>
      <c r="C38" s="15"/>
      <c r="D38" s="2">
        <f t="shared" si="1"/>
        <v>2</v>
      </c>
      <c r="E38" s="35">
        <f t="shared" si="6"/>
        <v>0</v>
      </c>
      <c r="F38" s="22">
        <v>2</v>
      </c>
      <c r="G38" s="23">
        <v>0</v>
      </c>
      <c r="H38" s="23">
        <v>0</v>
      </c>
      <c r="I38" s="23">
        <v>0</v>
      </c>
      <c r="J38" s="24">
        <v>0</v>
      </c>
    </row>
    <row r="39" spans="1:10" x14ac:dyDescent="0.3">
      <c r="A39" s="37" t="s">
        <v>36</v>
      </c>
      <c r="B39" s="2" t="s">
        <v>19</v>
      </c>
      <c r="C39" s="15"/>
      <c r="D39" s="2">
        <f t="shared" si="1"/>
        <v>2</v>
      </c>
      <c r="E39" s="35">
        <f t="shared" ref="E39" si="11">C39*D39</f>
        <v>0</v>
      </c>
      <c r="F39" s="22">
        <v>2</v>
      </c>
      <c r="G39" s="23">
        <v>0</v>
      </c>
      <c r="H39" s="23">
        <v>0</v>
      </c>
      <c r="I39" s="23">
        <v>0</v>
      </c>
      <c r="J39" s="24">
        <v>0</v>
      </c>
    </row>
    <row r="40" spans="1:10" x14ac:dyDescent="0.3">
      <c r="A40" s="37" t="s">
        <v>37</v>
      </c>
      <c r="B40" s="2" t="s">
        <v>19</v>
      </c>
      <c r="C40" s="15"/>
      <c r="D40" s="2">
        <f t="shared" si="1"/>
        <v>2</v>
      </c>
      <c r="E40" s="35">
        <f t="shared" si="6"/>
        <v>0</v>
      </c>
      <c r="F40" s="22">
        <v>2</v>
      </c>
      <c r="G40" s="23">
        <v>0</v>
      </c>
      <c r="H40" s="23">
        <v>0</v>
      </c>
      <c r="I40" s="23">
        <v>0</v>
      </c>
      <c r="J40" s="24">
        <v>0</v>
      </c>
    </row>
    <row r="41" spans="1:10" x14ac:dyDescent="0.3">
      <c r="A41" s="37" t="s">
        <v>38</v>
      </c>
      <c r="B41" s="2" t="s">
        <v>19</v>
      </c>
      <c r="C41" s="15"/>
      <c r="D41" s="2">
        <f t="shared" si="1"/>
        <v>2</v>
      </c>
      <c r="E41" s="35">
        <f t="shared" ref="E41" si="12">C41*D41</f>
        <v>0</v>
      </c>
      <c r="F41" s="22">
        <v>2</v>
      </c>
      <c r="G41" s="23">
        <v>0</v>
      </c>
      <c r="H41" s="23">
        <v>0</v>
      </c>
      <c r="I41" s="23">
        <v>0</v>
      </c>
      <c r="J41" s="24">
        <v>0</v>
      </c>
    </row>
    <row r="42" spans="1:10" x14ac:dyDescent="0.3">
      <c r="A42" s="33" t="s">
        <v>39</v>
      </c>
      <c r="B42" s="1"/>
      <c r="C42" s="20"/>
      <c r="D42" s="1"/>
      <c r="E42" s="21"/>
      <c r="F42" s="25"/>
      <c r="G42" s="26"/>
      <c r="H42" s="26"/>
      <c r="I42" s="26"/>
      <c r="J42" s="27"/>
    </row>
    <row r="43" spans="1:10" x14ac:dyDescent="0.3">
      <c r="A43" s="36" t="s">
        <v>40</v>
      </c>
      <c r="B43" s="2" t="s">
        <v>41</v>
      </c>
      <c r="C43" s="15"/>
      <c r="D43" s="2">
        <f t="shared" si="1"/>
        <v>100</v>
      </c>
      <c r="E43" s="35">
        <f t="shared" si="6"/>
        <v>0</v>
      </c>
      <c r="F43" s="22">
        <v>20</v>
      </c>
      <c r="G43" s="23">
        <v>20</v>
      </c>
      <c r="H43" s="23">
        <v>20</v>
      </c>
      <c r="I43" s="23">
        <v>20</v>
      </c>
      <c r="J43" s="24">
        <v>20</v>
      </c>
    </row>
    <row r="44" spans="1:10" x14ac:dyDescent="0.3">
      <c r="A44" s="36" t="s">
        <v>42</v>
      </c>
      <c r="B44" s="2" t="s">
        <v>41</v>
      </c>
      <c r="C44" s="15"/>
      <c r="D44" s="2">
        <f t="shared" si="1"/>
        <v>100</v>
      </c>
      <c r="E44" s="35">
        <f t="shared" si="6"/>
        <v>0</v>
      </c>
      <c r="F44" s="22">
        <v>20</v>
      </c>
      <c r="G44" s="23">
        <v>20</v>
      </c>
      <c r="H44" s="23">
        <v>20</v>
      </c>
      <c r="I44" s="23">
        <v>20</v>
      </c>
      <c r="J44" s="24">
        <v>20</v>
      </c>
    </row>
    <row r="45" spans="1:10" x14ac:dyDescent="0.3">
      <c r="A45" s="36" t="s">
        <v>43</v>
      </c>
      <c r="B45" s="2" t="s">
        <v>41</v>
      </c>
      <c r="C45" s="15"/>
      <c r="D45" s="2">
        <f t="shared" si="1"/>
        <v>100</v>
      </c>
      <c r="E45" s="35">
        <f t="shared" si="6"/>
        <v>0</v>
      </c>
      <c r="F45" s="22">
        <v>20</v>
      </c>
      <c r="G45" s="23">
        <v>20</v>
      </c>
      <c r="H45" s="23">
        <v>20</v>
      </c>
      <c r="I45" s="23">
        <v>20</v>
      </c>
      <c r="J45" s="24">
        <v>20</v>
      </c>
    </row>
    <row r="46" spans="1:10" x14ac:dyDescent="0.3">
      <c r="A46" s="36" t="s">
        <v>44</v>
      </c>
      <c r="B46" s="2" t="s">
        <v>41</v>
      </c>
      <c r="C46" s="15"/>
      <c r="D46" s="2">
        <f t="shared" si="1"/>
        <v>100</v>
      </c>
      <c r="E46" s="35">
        <f t="shared" si="6"/>
        <v>0</v>
      </c>
      <c r="F46" s="22">
        <v>20</v>
      </c>
      <c r="G46" s="23">
        <v>20</v>
      </c>
      <c r="H46" s="23">
        <v>20</v>
      </c>
      <c r="I46" s="23">
        <v>20</v>
      </c>
      <c r="J46" s="24">
        <v>20</v>
      </c>
    </row>
    <row r="47" spans="1:10" x14ac:dyDescent="0.3">
      <c r="A47" s="36" t="s">
        <v>45</v>
      </c>
      <c r="B47" s="2" t="s">
        <v>41</v>
      </c>
      <c r="C47" s="15"/>
      <c r="D47" s="2">
        <f t="shared" si="1"/>
        <v>100</v>
      </c>
      <c r="E47" s="35">
        <f t="shared" si="6"/>
        <v>0</v>
      </c>
      <c r="F47" s="22">
        <v>20</v>
      </c>
      <c r="G47" s="23">
        <v>20</v>
      </c>
      <c r="H47" s="23">
        <v>20</v>
      </c>
      <c r="I47" s="23">
        <v>20</v>
      </c>
      <c r="J47" s="24">
        <v>20</v>
      </c>
    </row>
    <row r="48" spans="1:10" x14ac:dyDescent="0.3">
      <c r="A48" s="36" t="s">
        <v>46</v>
      </c>
      <c r="B48" s="2" t="s">
        <v>41</v>
      </c>
      <c r="C48" s="15"/>
      <c r="D48" s="2">
        <f t="shared" si="1"/>
        <v>100</v>
      </c>
      <c r="E48" s="35">
        <f t="shared" si="6"/>
        <v>0</v>
      </c>
      <c r="F48" s="22">
        <v>20</v>
      </c>
      <c r="G48" s="23">
        <v>20</v>
      </c>
      <c r="H48" s="23">
        <v>20</v>
      </c>
      <c r="I48" s="23">
        <v>20</v>
      </c>
      <c r="J48" s="24">
        <v>20</v>
      </c>
    </row>
    <row r="49" spans="1:10" x14ac:dyDescent="0.3">
      <c r="A49" s="36" t="s">
        <v>47</v>
      </c>
      <c r="B49" s="2" t="s">
        <v>41</v>
      </c>
      <c r="C49" s="15"/>
      <c r="D49" s="2">
        <f t="shared" si="1"/>
        <v>100</v>
      </c>
      <c r="E49" s="35">
        <f t="shared" si="6"/>
        <v>0</v>
      </c>
      <c r="F49" s="22">
        <v>20</v>
      </c>
      <c r="G49" s="23">
        <v>20</v>
      </c>
      <c r="H49" s="23">
        <v>20</v>
      </c>
      <c r="I49" s="23">
        <v>20</v>
      </c>
      <c r="J49" s="24">
        <v>20</v>
      </c>
    </row>
    <row r="50" spans="1:10" x14ac:dyDescent="0.3">
      <c r="A50" s="36" t="s">
        <v>48</v>
      </c>
      <c r="B50" s="2" t="s">
        <v>41</v>
      </c>
      <c r="C50" s="15"/>
      <c r="D50" s="2">
        <f t="shared" si="1"/>
        <v>100</v>
      </c>
      <c r="E50" s="35">
        <f t="shared" si="6"/>
        <v>0</v>
      </c>
      <c r="F50" s="22">
        <v>20</v>
      </c>
      <c r="G50" s="23">
        <v>20</v>
      </c>
      <c r="H50" s="23">
        <v>20</v>
      </c>
      <c r="I50" s="23">
        <v>20</v>
      </c>
      <c r="J50" s="24">
        <v>20</v>
      </c>
    </row>
    <row r="51" spans="1:10" x14ac:dyDescent="0.3">
      <c r="A51" s="36" t="s">
        <v>49</v>
      </c>
      <c r="B51" s="2" t="s">
        <v>41</v>
      </c>
      <c r="C51" s="15"/>
      <c r="D51" s="2">
        <f t="shared" si="1"/>
        <v>100</v>
      </c>
      <c r="E51" s="35">
        <f t="shared" si="6"/>
        <v>0</v>
      </c>
      <c r="F51" s="22">
        <v>20</v>
      </c>
      <c r="G51" s="23">
        <v>20</v>
      </c>
      <c r="H51" s="23">
        <v>20</v>
      </c>
      <c r="I51" s="23">
        <v>20</v>
      </c>
      <c r="J51" s="24">
        <v>20</v>
      </c>
    </row>
    <row r="52" spans="1:10" x14ac:dyDescent="0.3">
      <c r="A52" s="36" t="s">
        <v>50</v>
      </c>
      <c r="B52" s="2" t="s">
        <v>41</v>
      </c>
      <c r="C52" s="15"/>
      <c r="D52" s="2">
        <f t="shared" si="1"/>
        <v>100</v>
      </c>
      <c r="E52" s="35">
        <f t="shared" si="6"/>
        <v>0</v>
      </c>
      <c r="F52" s="22">
        <v>20</v>
      </c>
      <c r="G52" s="23">
        <v>20</v>
      </c>
      <c r="H52" s="23">
        <v>20</v>
      </c>
      <c r="I52" s="23">
        <v>20</v>
      </c>
      <c r="J52" s="24">
        <v>20</v>
      </c>
    </row>
    <row r="53" spans="1:10" x14ac:dyDescent="0.3">
      <c r="A53" s="33" t="s">
        <v>51</v>
      </c>
      <c r="B53" s="1"/>
      <c r="C53" s="20"/>
      <c r="D53" s="1"/>
      <c r="E53" s="21"/>
      <c r="F53" s="25"/>
      <c r="G53" s="26"/>
      <c r="H53" s="26"/>
      <c r="I53" s="26"/>
      <c r="J53" s="27"/>
    </row>
    <row r="54" spans="1:10" x14ac:dyDescent="0.3">
      <c r="A54" s="36" t="s">
        <v>77</v>
      </c>
      <c r="B54" s="2" t="s">
        <v>19</v>
      </c>
      <c r="C54" s="15"/>
      <c r="D54" s="2">
        <f t="shared" si="1"/>
        <v>1</v>
      </c>
      <c r="E54" s="35">
        <f t="shared" si="6"/>
        <v>0</v>
      </c>
      <c r="F54" s="22">
        <v>1</v>
      </c>
      <c r="G54" s="23">
        <v>0</v>
      </c>
      <c r="H54" s="23">
        <v>0</v>
      </c>
      <c r="I54" s="23">
        <v>0</v>
      </c>
      <c r="J54" s="24">
        <v>0</v>
      </c>
    </row>
    <row r="55" spans="1:10" x14ac:dyDescent="0.3">
      <c r="A55" s="36" t="s">
        <v>52</v>
      </c>
      <c r="B55" s="2" t="s">
        <v>19</v>
      </c>
      <c r="C55" s="15"/>
      <c r="D55" s="2">
        <f t="shared" si="1"/>
        <v>1</v>
      </c>
      <c r="E55" s="35">
        <f t="shared" ref="E55:E69" si="13">C55*D55</f>
        <v>0</v>
      </c>
      <c r="F55" s="22">
        <v>1</v>
      </c>
      <c r="G55" s="23">
        <v>0</v>
      </c>
      <c r="H55" s="23">
        <v>0</v>
      </c>
      <c r="I55" s="23">
        <v>0</v>
      </c>
      <c r="J55" s="24">
        <v>0</v>
      </c>
    </row>
    <row r="56" spans="1:10" x14ac:dyDescent="0.3">
      <c r="A56" s="36" t="s">
        <v>53</v>
      </c>
      <c r="B56" s="2" t="s">
        <v>41</v>
      </c>
      <c r="C56" s="15"/>
      <c r="D56" s="2">
        <f t="shared" si="1"/>
        <v>100</v>
      </c>
      <c r="E56" s="35">
        <f t="shared" si="13"/>
        <v>0</v>
      </c>
      <c r="F56" s="22">
        <v>20</v>
      </c>
      <c r="G56" s="23">
        <v>80</v>
      </c>
      <c r="H56" s="23">
        <v>0</v>
      </c>
      <c r="I56" s="23">
        <v>0</v>
      </c>
      <c r="J56" s="24">
        <v>0</v>
      </c>
    </row>
    <row r="57" spans="1:10" ht="34.200000000000003" customHeight="1" x14ac:dyDescent="0.3">
      <c r="A57" s="34" t="s">
        <v>54</v>
      </c>
      <c r="B57" s="2" t="s">
        <v>5</v>
      </c>
      <c r="C57" s="15"/>
      <c r="D57" s="2">
        <f t="shared" si="1"/>
        <v>3</v>
      </c>
      <c r="E57" s="35">
        <f t="shared" si="13"/>
        <v>0</v>
      </c>
      <c r="F57" s="22">
        <v>3</v>
      </c>
      <c r="G57" s="23">
        <v>0</v>
      </c>
      <c r="H57" s="23">
        <v>0</v>
      </c>
      <c r="I57" s="23">
        <v>0</v>
      </c>
      <c r="J57" s="24">
        <v>0</v>
      </c>
    </row>
    <row r="58" spans="1:10" x14ac:dyDescent="0.3">
      <c r="A58" s="33" t="s">
        <v>55</v>
      </c>
      <c r="B58" s="1"/>
      <c r="C58" s="20"/>
      <c r="D58" s="1"/>
      <c r="E58" s="21"/>
      <c r="F58" s="25"/>
      <c r="G58" s="26"/>
      <c r="H58" s="26"/>
      <c r="I58" s="26"/>
      <c r="J58" s="27"/>
    </row>
    <row r="59" spans="1:10" x14ac:dyDescent="0.3">
      <c r="A59" s="36" t="s">
        <v>56</v>
      </c>
      <c r="B59" s="2" t="s">
        <v>5</v>
      </c>
      <c r="C59" s="15"/>
      <c r="D59" s="2">
        <f t="shared" si="1"/>
        <v>47</v>
      </c>
      <c r="E59" s="35">
        <f t="shared" si="13"/>
        <v>0</v>
      </c>
      <c r="F59" s="22">
        <v>0</v>
      </c>
      <c r="G59" s="23">
        <v>8</v>
      </c>
      <c r="H59" s="23">
        <v>13</v>
      </c>
      <c r="I59" s="23">
        <v>13</v>
      </c>
      <c r="J59" s="24">
        <v>13</v>
      </c>
    </row>
    <row r="60" spans="1:10" x14ac:dyDescent="0.3">
      <c r="A60" s="34" t="s">
        <v>57</v>
      </c>
      <c r="B60" s="2" t="s">
        <v>58</v>
      </c>
      <c r="C60" s="15"/>
      <c r="D60" s="2">
        <f t="shared" si="1"/>
        <v>182</v>
      </c>
      <c r="E60" s="35">
        <f t="shared" si="13"/>
        <v>0</v>
      </c>
      <c r="F60" s="22">
        <v>0</v>
      </c>
      <c r="G60" s="23">
        <v>23</v>
      </c>
      <c r="H60" s="23">
        <v>47</v>
      </c>
      <c r="I60" s="23">
        <v>53</v>
      </c>
      <c r="J60" s="24">
        <v>59</v>
      </c>
    </row>
    <row r="61" spans="1:10" x14ac:dyDescent="0.3">
      <c r="A61" s="36" t="s">
        <v>59</v>
      </c>
      <c r="B61" s="2" t="s">
        <v>5</v>
      </c>
      <c r="C61" s="15"/>
      <c r="D61" s="2">
        <f t="shared" si="1"/>
        <v>40</v>
      </c>
      <c r="E61" s="35">
        <f t="shared" si="13"/>
        <v>0</v>
      </c>
      <c r="F61" s="22">
        <v>0</v>
      </c>
      <c r="G61" s="23">
        <v>10</v>
      </c>
      <c r="H61" s="23">
        <v>10</v>
      </c>
      <c r="I61" s="23">
        <v>10</v>
      </c>
      <c r="J61" s="24">
        <v>10</v>
      </c>
    </row>
    <row r="62" spans="1:10" x14ac:dyDescent="0.3">
      <c r="A62" s="36" t="s">
        <v>60</v>
      </c>
      <c r="B62" s="2" t="s">
        <v>61</v>
      </c>
      <c r="C62" s="15"/>
      <c r="D62" s="2">
        <f t="shared" si="1"/>
        <v>32</v>
      </c>
      <c r="E62" s="35">
        <f t="shared" si="13"/>
        <v>0</v>
      </c>
      <c r="F62" s="22">
        <v>0</v>
      </c>
      <c r="G62" s="23">
        <v>8</v>
      </c>
      <c r="H62" s="23">
        <v>8</v>
      </c>
      <c r="I62" s="23">
        <v>8</v>
      </c>
      <c r="J62" s="24">
        <v>8</v>
      </c>
    </row>
    <row r="63" spans="1:10" x14ac:dyDescent="0.3">
      <c r="A63" s="36" t="s">
        <v>62</v>
      </c>
      <c r="B63" s="2" t="s">
        <v>61</v>
      </c>
      <c r="C63" s="15"/>
      <c r="D63" s="2">
        <f t="shared" si="1"/>
        <v>8</v>
      </c>
      <c r="E63" s="35">
        <f t="shared" ref="E63" si="14">C63*D63</f>
        <v>0</v>
      </c>
      <c r="F63" s="22">
        <v>0</v>
      </c>
      <c r="G63" s="23">
        <v>2</v>
      </c>
      <c r="H63" s="23">
        <v>2</v>
      </c>
      <c r="I63" s="23">
        <v>2</v>
      </c>
      <c r="J63" s="24">
        <v>2</v>
      </c>
    </row>
    <row r="64" spans="1:10" x14ac:dyDescent="0.3">
      <c r="A64" s="33" t="s">
        <v>63</v>
      </c>
      <c r="B64" s="1"/>
      <c r="C64" s="20"/>
      <c r="D64" s="1"/>
      <c r="E64" s="21"/>
      <c r="F64" s="25"/>
      <c r="G64" s="26"/>
      <c r="H64" s="26"/>
      <c r="I64" s="26"/>
      <c r="J64" s="27"/>
    </row>
    <row r="65" spans="1:10" ht="72" x14ac:dyDescent="0.3">
      <c r="A65" s="34" t="s">
        <v>64</v>
      </c>
      <c r="B65" s="2" t="s">
        <v>5</v>
      </c>
      <c r="C65" s="15"/>
      <c r="D65" s="2">
        <f t="shared" si="1"/>
        <v>1</v>
      </c>
      <c r="E65" s="35">
        <f t="shared" si="13"/>
        <v>0</v>
      </c>
      <c r="F65" s="22">
        <v>1</v>
      </c>
      <c r="G65" s="23">
        <v>0</v>
      </c>
      <c r="H65" s="23">
        <v>0</v>
      </c>
      <c r="I65" s="23">
        <v>0</v>
      </c>
      <c r="J65" s="24">
        <v>0</v>
      </c>
    </row>
    <row r="66" spans="1:10" x14ac:dyDescent="0.3">
      <c r="A66" s="36" t="s">
        <v>65</v>
      </c>
      <c r="B66" s="2" t="s">
        <v>66</v>
      </c>
      <c r="C66" s="15"/>
      <c r="D66" s="2">
        <f t="shared" si="1"/>
        <v>65</v>
      </c>
      <c r="E66" s="35">
        <f t="shared" si="13"/>
        <v>0</v>
      </c>
      <c r="F66" s="22">
        <v>13</v>
      </c>
      <c r="G66" s="23">
        <v>13</v>
      </c>
      <c r="H66" s="23">
        <v>13</v>
      </c>
      <c r="I66" s="23">
        <v>13</v>
      </c>
      <c r="J66" s="24">
        <v>13</v>
      </c>
    </row>
    <row r="67" spans="1:10" x14ac:dyDescent="0.3">
      <c r="A67" s="36" t="s">
        <v>67</v>
      </c>
      <c r="B67" s="2" t="s">
        <v>66</v>
      </c>
      <c r="C67" s="15"/>
      <c r="D67" s="2">
        <f t="shared" si="1"/>
        <v>192</v>
      </c>
      <c r="E67" s="35">
        <f t="shared" si="13"/>
        <v>0</v>
      </c>
      <c r="F67" s="22">
        <v>12</v>
      </c>
      <c r="G67" s="23">
        <v>36</v>
      </c>
      <c r="H67" s="23">
        <v>42</v>
      </c>
      <c r="I67" s="23">
        <v>48</v>
      </c>
      <c r="J67" s="24">
        <v>54</v>
      </c>
    </row>
    <row r="68" spans="1:10" x14ac:dyDescent="0.3">
      <c r="A68" s="36" t="s">
        <v>68</v>
      </c>
      <c r="B68" s="2" t="s">
        <v>66</v>
      </c>
      <c r="C68" s="15"/>
      <c r="D68" s="2">
        <f t="shared" si="1"/>
        <v>25</v>
      </c>
      <c r="E68" s="35">
        <f t="shared" ref="E68" si="15">C68*D68</f>
        <v>0</v>
      </c>
      <c r="F68" s="22">
        <v>1</v>
      </c>
      <c r="G68" s="23">
        <v>6</v>
      </c>
      <c r="H68" s="23">
        <v>6</v>
      </c>
      <c r="I68" s="23">
        <v>6</v>
      </c>
      <c r="J68" s="24">
        <v>6</v>
      </c>
    </row>
    <row r="69" spans="1:10" ht="15" thickBot="1" x14ac:dyDescent="0.35">
      <c r="A69" s="39" t="s">
        <v>69</v>
      </c>
      <c r="B69" s="40" t="s">
        <v>70</v>
      </c>
      <c r="C69" s="42"/>
      <c r="D69" s="40">
        <f t="shared" si="1"/>
        <v>10000</v>
      </c>
      <c r="E69" s="41">
        <f t="shared" si="13"/>
        <v>0</v>
      </c>
      <c r="F69" s="28">
        <v>2000</v>
      </c>
      <c r="G69" s="29">
        <v>2000</v>
      </c>
      <c r="H69" s="29">
        <v>2000</v>
      </c>
      <c r="I69" s="29">
        <v>2000</v>
      </c>
      <c r="J69" s="30">
        <v>2000</v>
      </c>
    </row>
    <row r="70" spans="1:10" x14ac:dyDescent="0.3">
      <c r="F70" s="16"/>
      <c r="G70" s="16"/>
      <c r="H70" s="16"/>
      <c r="I70" s="16"/>
      <c r="J70" s="16"/>
    </row>
    <row r="71" spans="1:10" ht="15" thickBot="1" x14ac:dyDescent="0.35"/>
    <row r="72" spans="1:10" ht="26.4" customHeight="1" thickBot="1" x14ac:dyDescent="0.35">
      <c r="A72" s="11" t="s">
        <v>75</v>
      </c>
      <c r="B72" s="4"/>
      <c r="C72" s="5"/>
      <c r="D72" s="4"/>
      <c r="E72" s="6">
        <f>SUM(E10:E71)</f>
        <v>0</v>
      </c>
      <c r="F72" s="15"/>
      <c r="G72" s="15"/>
      <c r="H72" s="15"/>
      <c r="I72" s="15"/>
      <c r="J72" s="15"/>
    </row>
    <row r="73" spans="1:10" ht="26.4" customHeight="1" thickBot="1" x14ac:dyDescent="0.35">
      <c r="A73" s="11" t="s">
        <v>76</v>
      </c>
      <c r="B73" s="4"/>
      <c r="C73" s="5"/>
      <c r="D73" s="4"/>
      <c r="E73" s="6">
        <f>E72*1.2</f>
        <v>0</v>
      </c>
      <c r="F73" s="15"/>
      <c r="G73" s="15"/>
      <c r="H73" s="15"/>
      <c r="I73" s="15"/>
      <c r="J73" s="15"/>
    </row>
  </sheetData>
  <mergeCells count="2">
    <mergeCell ref="B7:E7"/>
    <mergeCell ref="F7:J7"/>
  </mergeCells>
  <pageMargins left="0.7" right="0.7" top="0.75" bottom="0.75" header="0.3" footer="0.3"/>
  <pageSetup paperSize="9" scale="4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23ED10F9C150448AF4C4E98195235F" ma:contentTypeVersion="15" ma:contentTypeDescription="Crée un document." ma:contentTypeScope="" ma:versionID="7b9b42a69e1a6146c61f42e942213e09">
  <xsd:schema xmlns:xsd="http://www.w3.org/2001/XMLSchema" xmlns:xs="http://www.w3.org/2001/XMLSchema" xmlns:p="http://schemas.microsoft.com/office/2006/metadata/properties" xmlns:ns2="b61db4d0-8e82-44b2-a837-3ec5b01ef48f" xmlns:ns3="d2cd1e86-686f-4efb-a9ac-b52fed700c6e" targetNamespace="http://schemas.microsoft.com/office/2006/metadata/properties" ma:root="true" ma:fieldsID="199d837593ca147b55d473a36223e684" ns2:_="" ns3:_="">
    <xsd:import namespace="b61db4d0-8e82-44b2-a837-3ec5b01ef48f"/>
    <xsd:import namespace="d2cd1e86-686f-4efb-a9ac-b52fed700c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1db4d0-8e82-44b2-a837-3ec5b01ef4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bfc4360a-a8cf-439a-af2f-80f3e941cd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cd1e86-686f-4efb-a9ac-b52fed700c6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ef867b1-186b-4518-a62d-105bf1fe0d28}" ma:internalName="TaxCatchAll" ma:showField="CatchAllData" ma:web="d2cd1e86-686f-4efb-a9ac-b52fed700c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066021-B452-431D-8695-B194084244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1db4d0-8e82-44b2-a837-3ec5b01ef48f"/>
    <ds:schemaRef ds:uri="d2cd1e86-686f-4efb-a9ac-b52fed700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94A387-FBB3-4D73-8200-5387189137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CHANTIER_TYPE</vt:lpstr>
      <vt:lpstr>BPU!Zone_d_impression</vt:lpstr>
      <vt:lpstr>CHANTIER_TYPE!Zone_d_impression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j.saintchely</dc:creator>
  <cp:keywords/>
  <dc:description/>
  <cp:lastModifiedBy>FOURNIER Elodie</cp:lastModifiedBy>
  <cp:revision/>
  <cp:lastPrinted>2025-02-07T15:14:38Z</cp:lastPrinted>
  <dcterms:created xsi:type="dcterms:W3CDTF">2015-06-05T18:19:34Z</dcterms:created>
  <dcterms:modified xsi:type="dcterms:W3CDTF">2025-07-31T07:51:02Z</dcterms:modified>
  <cp:category/>
  <cp:contentStatus/>
</cp:coreProperties>
</file>